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15180" windowHeight="8670" activeTab="0"/>
  </bookViews>
  <sheets>
    <sheet name="PK Calculator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<sst xmlns="http://schemas.openxmlformats.org/spreadsheetml/2006/main" count="13" uniqueCount="13">
  <si>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Specimen Collection Timepoints</t>
  </si>
  <si>
    <t>Actual Time</t>
  </si>
  <si>
    <t xml:space="preserve"> Target Time</t>
  </si>
  <si>
    <t>Target Window Starts</t>
  </si>
  <si>
    <t>Target Window Ends</t>
  </si>
  <si>
    <t>1 hour</t>
  </si>
  <si>
    <t>2 hour</t>
  </si>
  <si>
    <t>4 hour</t>
  </si>
  <si>
    <t>6 hour</t>
  </si>
  <si>
    <t>0 hour</t>
  </si>
  <si>
    <t>Ring Insertion</t>
  </si>
  <si>
    <t>MTN-013/IPM 026 PK Timepoint Calculator</t>
  </si>
  <si>
    <r>
      <rPr>
        <b/>
        <sz val="10"/>
        <rFont val="Arial"/>
        <family val="2"/>
      </rPr>
      <t>1</t>
    </r>
    <r>
      <rPr>
        <sz val="10"/>
        <rFont val="Arial"/>
        <family val="2"/>
      </rPr>
      <t xml:space="preserve">. Enter the actual time of ring insertion in cell </t>
    </r>
    <r>
      <rPr>
        <b/>
        <sz val="10"/>
        <color indexed="10"/>
        <rFont val="Arial"/>
        <family val="2"/>
      </rPr>
      <t>D9</t>
    </r>
    <r>
      <rPr>
        <sz val="10"/>
        <rFont val="Arial"/>
        <family val="2"/>
      </rPr>
      <t xml:space="preserve">.
</t>
    </r>
    <r>
      <rPr>
        <b/>
        <sz val="10"/>
        <rFont val="Arial"/>
        <family val="2"/>
      </rPr>
      <t>2</t>
    </r>
    <r>
      <rPr>
        <sz val="10"/>
        <rFont val="Arial"/>
        <family val="2"/>
      </rPr>
      <t xml:space="preserve">. The sheet will automatically calculate targets for 
    specimen collection in cells </t>
    </r>
    <r>
      <rPr>
        <b/>
        <sz val="10"/>
        <color indexed="10"/>
        <rFont val="Arial"/>
        <family val="2"/>
      </rPr>
      <t>E10-E13</t>
    </r>
    <r>
      <rPr>
        <sz val="10"/>
        <rFont val="Arial"/>
        <family val="2"/>
      </rPr>
      <t xml:space="preserve">.
</t>
    </r>
    <r>
      <rPr>
        <b/>
        <sz val="10"/>
        <rFont val="Arial"/>
        <family val="2"/>
      </rPr>
      <t>3.</t>
    </r>
    <r>
      <rPr>
        <sz val="10"/>
        <rFont val="Arial"/>
        <family val="2"/>
      </rPr>
      <t xml:space="preserve"> Enter the actual times of specimen collections in 
    cells </t>
    </r>
    <r>
      <rPr>
        <b/>
        <sz val="10"/>
        <color indexed="10"/>
        <rFont val="Arial"/>
        <family val="2"/>
      </rPr>
      <t>D8</t>
    </r>
    <r>
      <rPr>
        <sz val="10"/>
        <rFont val="Arial"/>
        <family val="2"/>
      </rPr>
      <t xml:space="preserve">, </t>
    </r>
    <r>
      <rPr>
        <b/>
        <sz val="10"/>
        <color indexed="10"/>
        <rFont val="Arial"/>
        <family val="2"/>
      </rPr>
      <t>D10 to D13</t>
    </r>
    <r>
      <rPr>
        <sz val="10"/>
        <rFont val="Arial"/>
        <family val="2"/>
      </rPr>
      <t xml:space="preserve">. 
</t>
    </r>
    <r>
      <rPr>
        <b/>
        <sz val="10"/>
        <rFont val="Arial"/>
        <family val="2"/>
      </rPr>
      <t>Notes:</t>
    </r>
    <r>
      <rPr>
        <sz val="10"/>
        <rFont val="Arial"/>
        <family val="2"/>
      </rPr>
      <t xml:space="preserve">
</t>
    </r>
    <r>
      <rPr>
        <sz val="10"/>
        <rFont val="Wingdings"/>
        <family val="0"/>
      </rPr>
      <t>Ä</t>
    </r>
    <r>
      <rPr>
        <sz val="10"/>
        <rFont val="Arial"/>
        <family val="2"/>
      </rPr>
      <t xml:space="preserve"> Color coded cells that contain calculations are locked
    and cannot be altered. 
</t>
    </r>
    <r>
      <rPr>
        <sz val="10"/>
        <rFont val="Wingdings"/>
        <family val="0"/>
      </rPr>
      <t>Ä</t>
    </r>
    <r>
      <rPr>
        <sz val="10"/>
        <rFont val="Arial"/>
        <family val="2"/>
      </rPr>
      <t xml:space="preserve"> Use a 24 hour clock when recording times (00:00-
    23:59). 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</si>
</sst>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</numFmts>
  <fonts count="40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b/>
      <sz val="10"/>
      <color indexed="10"/>
      <name val="Arial"/>
      <family val="2"/>
    </font>
    <font>
      <sz val="10"/>
      <name val="Wingdings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darkDown">
        <bgColor theme="1" tint="0.04998999834060669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164" fontId="4" fillId="0" borderId="10" xfId="0" applyNumberFormat="1" applyFont="1" applyBorder="1" applyAlignment="1" applyProtection="1">
      <alignment horizontal="center" wrapText="1"/>
      <protection locked="0"/>
    </xf>
    <xf numFmtId="0" fontId="0" fillId="0" borderId="0" xfId="0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 wrapText="1"/>
      <protection/>
    </xf>
    <xf numFmtId="164" fontId="0" fillId="0" borderId="0" xfId="0" applyNumberFormat="1" applyBorder="1" applyAlignment="1" applyProtection="1">
      <alignment horizontal="center"/>
      <protection/>
    </xf>
    <xf numFmtId="164" fontId="0" fillId="0" borderId="0" xfId="0" applyNumberFormat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 wrapText="1"/>
      <protection/>
    </xf>
    <xf numFmtId="0" fontId="2" fillId="33" borderId="11" xfId="0" applyFont="1" applyFill="1" applyBorder="1" applyAlignment="1" applyProtection="1">
      <alignment horizontal="center" wrapText="1"/>
      <protection/>
    </xf>
    <xf numFmtId="164" fontId="4" fillId="34" borderId="10" xfId="0" applyNumberFormat="1" applyFont="1" applyFill="1" applyBorder="1" applyAlignment="1" applyProtection="1">
      <alignment horizontal="center" wrapText="1"/>
      <protection/>
    </xf>
    <xf numFmtId="164" fontId="4" fillId="34" borderId="11" xfId="0" applyNumberFormat="1" applyFont="1" applyFill="1" applyBorder="1" applyAlignment="1" applyProtection="1">
      <alignment horizontal="center" wrapText="1"/>
      <protection/>
    </xf>
    <xf numFmtId="164" fontId="2" fillId="0" borderId="10" xfId="0" applyNumberFormat="1" applyFont="1" applyBorder="1" applyAlignment="1" applyProtection="1">
      <alignment horizontal="center" wrapText="1"/>
      <protection locked="0"/>
    </xf>
    <xf numFmtId="164" fontId="0" fillId="0" borderId="0" xfId="0" applyNumberFormat="1" applyBorder="1" applyAlignment="1" applyProtection="1" quotePrefix="1">
      <alignment horizontal="center"/>
      <protection/>
    </xf>
    <xf numFmtId="0" fontId="0" fillId="0" borderId="0" xfId="0" applyAlignment="1" applyProtection="1" quotePrefix="1">
      <alignment/>
      <protection/>
    </xf>
    <xf numFmtId="164" fontId="2" fillId="0" borderId="12" xfId="0" applyNumberFormat="1" applyFont="1" applyBorder="1" applyAlignment="1" applyProtection="1">
      <alignment horizontal="center" wrapText="1"/>
      <protection locked="0"/>
    </xf>
    <xf numFmtId="164" fontId="4" fillId="7" borderId="10" xfId="0" applyNumberFormat="1" applyFont="1" applyFill="1" applyBorder="1" applyAlignment="1" applyProtection="1">
      <alignment horizontal="center" wrapText="1"/>
      <protection/>
    </xf>
    <xf numFmtId="164" fontId="4" fillId="7" borderId="11" xfId="0" applyNumberFormat="1" applyFont="1" applyFill="1" applyBorder="1" applyAlignment="1" applyProtection="1">
      <alignment horizontal="center" wrapText="1"/>
      <protection/>
    </xf>
    <xf numFmtId="164" fontId="4" fillId="7" borderId="10" xfId="0" applyNumberFormat="1" applyFont="1" applyFill="1" applyBorder="1" applyAlignment="1" applyProtection="1" quotePrefix="1">
      <alignment horizontal="center" wrapText="1"/>
      <protection/>
    </xf>
    <xf numFmtId="164" fontId="4" fillId="7" borderId="12" xfId="0" applyNumberFormat="1" applyFont="1" applyFill="1" applyBorder="1" applyAlignment="1" applyProtection="1">
      <alignment horizontal="center" wrapText="1"/>
      <protection/>
    </xf>
    <xf numFmtId="164" fontId="4" fillId="7" borderId="13" xfId="0" applyNumberFormat="1" applyFont="1" applyFill="1" applyBorder="1" applyAlignment="1" applyProtection="1">
      <alignment horizontal="center" wrapText="1"/>
      <protection/>
    </xf>
    <xf numFmtId="0" fontId="2" fillId="7" borderId="14" xfId="0" applyFont="1" applyFill="1" applyBorder="1" applyAlignment="1" applyProtection="1">
      <alignment horizontal="center" wrapText="1"/>
      <protection/>
    </xf>
    <xf numFmtId="0" fontId="2" fillId="7" borderId="15" xfId="0" applyFont="1" applyFill="1" applyBorder="1" applyAlignment="1" applyProtection="1">
      <alignment horizontal="center" wrapText="1"/>
      <protection/>
    </xf>
    <xf numFmtId="0" fontId="2" fillId="7" borderId="16" xfId="0" applyFont="1" applyFill="1" applyBorder="1" applyAlignment="1" applyProtection="1">
      <alignment horizontal="center" wrapText="1"/>
      <protection/>
    </xf>
    <xf numFmtId="0" fontId="2" fillId="13" borderId="17" xfId="0" applyFont="1" applyFill="1" applyBorder="1" applyAlignment="1" applyProtection="1">
      <alignment horizontal="center" wrapText="1"/>
      <protection/>
    </xf>
    <xf numFmtId="0" fontId="2" fillId="13" borderId="14" xfId="0" applyFont="1" applyFill="1" applyBorder="1" applyAlignment="1" applyProtection="1">
      <alignment horizontal="center" wrapText="1"/>
      <protection/>
    </xf>
    <xf numFmtId="0" fontId="2" fillId="19" borderId="18" xfId="0" applyFont="1" applyFill="1" applyBorder="1" applyAlignment="1" applyProtection="1">
      <alignment horizontal="center" vertical="center" wrapText="1"/>
      <protection/>
    </xf>
    <xf numFmtId="0" fontId="2" fillId="19" borderId="19" xfId="0" applyFont="1" applyFill="1" applyBorder="1" applyAlignment="1" applyProtection="1">
      <alignment horizontal="center" vertical="center" wrapText="1"/>
      <protection/>
    </xf>
    <xf numFmtId="0" fontId="2" fillId="19" borderId="20" xfId="0" applyFont="1" applyFill="1" applyBorder="1" applyAlignment="1" applyProtection="1">
      <alignment horizontal="center" vertical="center" wrapText="1"/>
      <protection/>
    </xf>
    <xf numFmtId="0" fontId="2" fillId="19" borderId="21" xfId="0" applyFont="1" applyFill="1" applyBorder="1" applyAlignment="1" applyProtection="1">
      <alignment horizontal="center" vertical="center" wrapText="1"/>
      <protection/>
    </xf>
    <xf numFmtId="0" fontId="2" fillId="19" borderId="22" xfId="0" applyFont="1" applyFill="1" applyBorder="1" applyAlignment="1" applyProtection="1">
      <alignment horizontal="center" vertical="center" wrapText="1"/>
      <protection/>
    </xf>
    <xf numFmtId="0" fontId="2" fillId="19" borderId="23" xfId="0" applyFont="1" applyFill="1" applyBorder="1" applyAlignment="1" applyProtection="1">
      <alignment horizontal="center" vertical="center" wrapText="1"/>
      <protection/>
    </xf>
    <xf numFmtId="0" fontId="0" fillId="0" borderId="24" xfId="0" applyBorder="1" applyAlignment="1" applyProtection="1">
      <alignment horizontal="left" vertical="top" wrapText="1"/>
      <protection/>
    </xf>
    <xf numFmtId="0" fontId="0" fillId="0" borderId="25" xfId="0" applyBorder="1" applyAlignment="1" applyProtection="1">
      <alignment horizontal="left" vertical="top" wrapText="1"/>
      <protection/>
    </xf>
    <xf numFmtId="0" fontId="0" fillId="0" borderId="26" xfId="0" applyBorder="1" applyAlignment="1" applyProtection="1">
      <alignment horizontal="left" vertical="top" wrapText="1"/>
      <protection/>
    </xf>
    <xf numFmtId="0" fontId="0" fillId="0" borderId="27" xfId="0" applyBorder="1" applyAlignment="1" applyProtection="1">
      <alignment horizontal="left" vertical="top" wrapText="1"/>
      <protection/>
    </xf>
    <xf numFmtId="0" fontId="0" fillId="0" borderId="0" xfId="0" applyBorder="1" applyAlignment="1" applyProtection="1">
      <alignment horizontal="left" vertical="top" wrapText="1"/>
      <protection/>
    </xf>
    <xf numFmtId="0" fontId="0" fillId="0" borderId="28" xfId="0" applyBorder="1" applyAlignment="1" applyProtection="1">
      <alignment horizontal="left" vertical="top" wrapText="1"/>
      <protection/>
    </xf>
    <xf numFmtId="0" fontId="0" fillId="0" borderId="29" xfId="0" applyBorder="1" applyAlignment="1" applyProtection="1">
      <alignment horizontal="left" vertical="top" wrapText="1"/>
      <protection/>
    </xf>
    <xf numFmtId="0" fontId="0" fillId="0" borderId="22" xfId="0" applyBorder="1" applyAlignment="1" applyProtection="1">
      <alignment horizontal="left" vertical="top" wrapText="1"/>
      <protection/>
    </xf>
    <xf numFmtId="0" fontId="0" fillId="0" borderId="30" xfId="0" applyBorder="1" applyAlignment="1" applyProtection="1">
      <alignment horizontal="left" vertical="top" wrapText="1"/>
      <protection/>
    </xf>
    <xf numFmtId="0" fontId="2" fillId="13" borderId="31" xfId="0" applyFont="1" applyFill="1" applyBorder="1" applyAlignment="1" applyProtection="1">
      <alignment horizontal="center" wrapText="1"/>
      <protection/>
    </xf>
    <xf numFmtId="0" fontId="2" fillId="13" borderId="10" xfId="0" applyFont="1" applyFill="1" applyBorder="1" applyAlignment="1" applyProtection="1">
      <alignment horizontal="center" wrapText="1"/>
      <protection/>
    </xf>
    <xf numFmtId="0" fontId="2" fillId="13" borderId="32" xfId="0" applyFont="1" applyFill="1" applyBorder="1" applyAlignment="1" applyProtection="1">
      <alignment horizontal="center" wrapText="1"/>
      <protection/>
    </xf>
    <xf numFmtId="0" fontId="2" fillId="13" borderId="11" xfId="0" applyFont="1" applyFill="1" applyBorder="1" applyAlignment="1" applyProtection="1">
      <alignment horizont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K25"/>
  <sheetViews>
    <sheetView showGridLines="0" tabSelected="1" zoomScalePageLayoutView="0" workbookViewId="0" topLeftCell="A1">
      <selection activeCell="C6" sqref="C6:C7"/>
    </sheetView>
  </sheetViews>
  <sheetFormatPr defaultColWidth="8.8515625" defaultRowHeight="12.75"/>
  <cols>
    <col min="1" max="2" width="8.8515625" style="2" customWidth="1"/>
    <col min="3" max="3" width="14.28125" style="2" bestFit="1" customWidth="1"/>
    <col min="4" max="4" width="7.140625" style="2" bestFit="1" customWidth="1"/>
    <col min="5" max="9" width="8.8515625" style="2" customWidth="1"/>
    <col min="10" max="10" width="14.7109375" style="2" customWidth="1"/>
    <col min="11" max="11" width="13.57421875" style="2" customWidth="1"/>
    <col min="12" max="16384" width="8.8515625" style="2" customWidth="1"/>
  </cols>
  <sheetData>
    <row r="3" ht="13.5" thickBot="1"/>
    <row r="4" spans="3:7" ht="12.75" customHeight="1">
      <c r="C4" s="25" t="s">
        <v>11</v>
      </c>
      <c r="D4" s="26"/>
      <c r="E4" s="26"/>
      <c r="F4" s="26"/>
      <c r="G4" s="27"/>
    </row>
    <row r="5" spans="3:11" ht="14.25" customHeight="1">
      <c r="C5" s="28"/>
      <c r="D5" s="29"/>
      <c r="E5" s="29"/>
      <c r="F5" s="29"/>
      <c r="G5" s="30"/>
      <c r="H5" s="3"/>
      <c r="I5" s="3"/>
      <c r="J5" s="4"/>
      <c r="K5" s="4"/>
    </row>
    <row r="6" spans="3:11" ht="12.75" customHeight="1">
      <c r="C6" s="23" t="s">
        <v>0</v>
      </c>
      <c r="D6" s="40" t="s">
        <v>1</v>
      </c>
      <c r="E6" s="40" t="s">
        <v>2</v>
      </c>
      <c r="F6" s="40" t="s">
        <v>3</v>
      </c>
      <c r="G6" s="42" t="s">
        <v>4</v>
      </c>
      <c r="H6" s="5"/>
      <c r="I6" s="5"/>
      <c r="J6" s="12"/>
      <c r="K6" s="6"/>
    </row>
    <row r="7" spans="3:9" ht="31.5" customHeight="1">
      <c r="C7" s="24"/>
      <c r="D7" s="41"/>
      <c r="E7" s="41"/>
      <c r="F7" s="41"/>
      <c r="G7" s="43"/>
      <c r="I7" s="13"/>
    </row>
    <row r="8" spans="3:7" ht="15.75">
      <c r="C8" s="20" t="s">
        <v>9</v>
      </c>
      <c r="D8" s="1"/>
      <c r="E8" s="7"/>
      <c r="F8" s="7"/>
      <c r="G8" s="8"/>
    </row>
    <row r="9" spans="3:7" ht="31.5">
      <c r="C9" s="21" t="s">
        <v>10</v>
      </c>
      <c r="D9" s="1"/>
      <c r="E9" s="9"/>
      <c r="F9" s="9"/>
      <c r="G9" s="10"/>
    </row>
    <row r="10" spans="3:7" ht="15.75">
      <c r="C10" s="21" t="s">
        <v>5</v>
      </c>
      <c r="D10" s="11"/>
      <c r="E10" s="15" t="str">
        <f>IF(D9,D9+1/24," ")</f>
        <v> </v>
      </c>
      <c r="F10" s="15" t="str">
        <f>IF(D9,D9+TIME(0,45,0)," ")</f>
        <v> </v>
      </c>
      <c r="G10" s="16" t="str">
        <f>IF(D9,D9+TIME(1,15,0)," ")</f>
        <v> </v>
      </c>
    </row>
    <row r="11" spans="3:7" ht="15.75">
      <c r="C11" s="21" t="s">
        <v>6</v>
      </c>
      <c r="D11" s="11"/>
      <c r="E11" s="15" t="str">
        <f>IF(D9,D9+2/24," ")</f>
        <v> </v>
      </c>
      <c r="F11" s="17" t="str">
        <f>IF(D9,D9+TIME(1,45,0)," ")</f>
        <v> </v>
      </c>
      <c r="G11" s="16" t="str">
        <f>IF(D9,D9+TIME(2,15,0)," ")</f>
        <v> </v>
      </c>
    </row>
    <row r="12" spans="3:7" ht="15.75">
      <c r="C12" s="21" t="s">
        <v>7</v>
      </c>
      <c r="D12" s="11"/>
      <c r="E12" s="15" t="str">
        <f>IF(D9,D9+4/24," ")</f>
        <v> </v>
      </c>
      <c r="F12" s="15" t="str">
        <f>IF(D9,D9+TIME(3,45,0)," ")</f>
        <v> </v>
      </c>
      <c r="G12" s="16" t="str">
        <f>IF(D9,D9+TIME(4,15,0)," ")</f>
        <v> </v>
      </c>
    </row>
    <row r="13" spans="3:7" ht="16.5" thickBot="1">
      <c r="C13" s="22" t="s">
        <v>8</v>
      </c>
      <c r="D13" s="14"/>
      <c r="E13" s="18" t="str">
        <f>IF(D9,D9+6/24," ")</f>
        <v> </v>
      </c>
      <c r="F13" s="18" t="str">
        <f>IF(D9,D9+TIME(5,45,0)," ")</f>
        <v> </v>
      </c>
      <c r="G13" s="19" t="str">
        <f>IF(D9,D9+TIME(6,15,0)," ")</f>
        <v> </v>
      </c>
    </row>
    <row r="15" spans="3:7" ht="12.75" customHeight="1">
      <c r="C15" s="31" t="s">
        <v>12</v>
      </c>
      <c r="D15" s="32"/>
      <c r="E15" s="32"/>
      <c r="F15" s="32"/>
      <c r="G15" s="33"/>
    </row>
    <row r="16" spans="3:7" ht="12.75">
      <c r="C16" s="34"/>
      <c r="D16" s="35"/>
      <c r="E16" s="35"/>
      <c r="F16" s="35"/>
      <c r="G16" s="36"/>
    </row>
    <row r="17" spans="3:7" ht="12.75">
      <c r="C17" s="34"/>
      <c r="D17" s="35"/>
      <c r="E17" s="35"/>
      <c r="F17" s="35"/>
      <c r="G17" s="36"/>
    </row>
    <row r="18" spans="3:7" ht="12.75">
      <c r="C18" s="34"/>
      <c r="D18" s="35"/>
      <c r="E18" s="35"/>
      <c r="F18" s="35"/>
      <c r="G18" s="36"/>
    </row>
    <row r="19" spans="3:7" ht="12.75">
      <c r="C19" s="34"/>
      <c r="D19" s="35"/>
      <c r="E19" s="35"/>
      <c r="F19" s="35"/>
      <c r="G19" s="36"/>
    </row>
    <row r="20" spans="3:7" ht="12.75">
      <c r="C20" s="34"/>
      <c r="D20" s="35"/>
      <c r="E20" s="35"/>
      <c r="F20" s="35"/>
      <c r="G20" s="36"/>
    </row>
    <row r="21" spans="3:7" ht="12.75">
      <c r="C21" s="34"/>
      <c r="D21" s="35"/>
      <c r="E21" s="35"/>
      <c r="F21" s="35"/>
      <c r="G21" s="36"/>
    </row>
    <row r="22" spans="3:7" ht="12.75">
      <c r="C22" s="34"/>
      <c r="D22" s="35"/>
      <c r="E22" s="35"/>
      <c r="F22" s="35"/>
      <c r="G22" s="36"/>
    </row>
    <row r="23" spans="3:7" ht="12.75">
      <c r="C23" s="34"/>
      <c r="D23" s="35"/>
      <c r="E23" s="35"/>
      <c r="F23" s="35"/>
      <c r="G23" s="36"/>
    </row>
    <row r="24" spans="3:7" ht="12.75">
      <c r="C24" s="34"/>
      <c r="D24" s="35"/>
      <c r="E24" s="35"/>
      <c r="F24" s="35"/>
      <c r="G24" s="36"/>
    </row>
    <row r="25" spans="3:7" ht="12.75">
      <c r="C25" s="37"/>
      <c r="D25" s="38"/>
      <c r="E25" s="38"/>
      <c r="F25" s="38"/>
      <c r="G25" s="39"/>
    </row>
  </sheetData>
  <sheetProtection sheet="1" objects="1" scenarios="1"/>
  <mergeCells count="7">
    <mergeCell ref="C6:C7"/>
    <mergeCell ref="C4:G5"/>
    <mergeCell ref="C15:G25"/>
    <mergeCell ref="D6:D7"/>
    <mergeCell ref="E6:E7"/>
    <mergeCell ref="F6:F7"/>
    <mergeCell ref="G6:G7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FHI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shorn</dc:creator>
  <cp:keywords/>
  <dc:description/>
  <cp:lastModifiedBy>Smolinski, Daria</cp:lastModifiedBy>
  <cp:lastPrinted>2012-01-18T20:47:12Z</cp:lastPrinted>
  <dcterms:created xsi:type="dcterms:W3CDTF">2012-01-18T18:29:13Z</dcterms:created>
  <dcterms:modified xsi:type="dcterms:W3CDTF">2012-01-25T16:39:55Z</dcterms:modified>
  <cp:category/>
  <cp:version/>
  <cp:contentType/>
  <cp:contentStatus/>
</cp:coreProperties>
</file>